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dc\unitat\INVERSIONS\CONTRACTACIÓ\2026\AH07\INFORMATICA- servei suport NOVA LICITACIÓ-PO\2a licitació\PLATAFORMA\Annexos PCAD per publicar\"/>
    </mc:Choice>
  </mc:AlternateContent>
  <bookViews>
    <workbookView xWindow="480" yWindow="150" windowWidth="27795" windowHeight="12270"/>
  </bookViews>
  <sheets>
    <sheet name="Oferta Econòmica" sheetId="1" r:id="rId1"/>
  </sheets>
  <definedNames>
    <definedName name="_xlnm.Print_Area" localSheetId="0">'Oferta Econòmica'!$A$1:$N$43</definedName>
  </definedNames>
  <calcPr calcId="162913"/>
</workbook>
</file>

<file path=xl/calcChain.xml><?xml version="1.0" encoding="utf-8"?>
<calcChain xmlns="http://schemas.openxmlformats.org/spreadsheetml/2006/main">
  <c r="I13" i="1" l="1"/>
  <c r="F13" i="1"/>
  <c r="E18" i="1" l="1"/>
  <c r="F18" i="1"/>
  <c r="G18" i="1" l="1"/>
  <c r="J13" i="1" l="1"/>
  <c r="J18" i="1"/>
  <c r="H18" i="1"/>
  <c r="I18" i="1"/>
  <c r="G13" i="1" l="1"/>
</calcChain>
</file>

<file path=xl/sharedStrings.xml><?xml version="1.0" encoding="utf-8"?>
<sst xmlns="http://schemas.openxmlformats.org/spreadsheetml/2006/main" count="35" uniqueCount="29">
  <si>
    <t xml:space="preserve">Model d'oferta econòmica (Sobre 3) </t>
  </si>
  <si>
    <t>Puntuació Màxima</t>
  </si>
  <si>
    <t>NIF</t>
  </si>
  <si>
    <t>Import de licitació IVA inclòs</t>
  </si>
  <si>
    <t>Import de licitació l IVA EXCLÒS</t>
  </si>
  <si>
    <t>8.1 Oferta econòmica Total</t>
  </si>
  <si>
    <t>Núm. Expedient</t>
  </si>
  <si>
    <t>LICITADOR</t>
  </si>
  <si>
    <t>Domicili</t>
  </si>
  <si>
    <t>Import de licitació:</t>
  </si>
  <si>
    <t>Telèfon</t>
  </si>
  <si>
    <t>Fax</t>
  </si>
  <si>
    <t>Adreça electrònica</t>
  </si>
  <si>
    <t>Signatura de la persona proposant</t>
  </si>
  <si>
    <t>Lloc i data</t>
  </si>
  <si>
    <t>espai reservat signatura electrònica</t>
  </si>
  <si>
    <t>SERVEI DE SUPORT DE LA DIRECCIÓ DE SISTEMES D'INFORMACIÓ I COMUNICACIÓ DE L'HOSPITAL DE TORTOSA VERGE DE LA CINTA</t>
  </si>
  <si>
    <t>OFERTA ECONÒMICA 2027</t>
  </si>
  <si>
    <t>% Baixa</t>
  </si>
  <si>
    <t>Baixa</t>
  </si>
  <si>
    <t>OFERTA ECONÒMICA 2028</t>
  </si>
  <si>
    <t>OFERTA ECONÒMICA 2029</t>
  </si>
  <si>
    <t>OFERTA ECONÒMICA 2030</t>
  </si>
  <si>
    <t>414.735,57 € sense IVA i 501.830,44 amb IVA</t>
  </si>
  <si>
    <t>TOTAL IMPORT DE LICITACIÓ
AMB IVA</t>
  </si>
  <si>
    <t>Posibles pròrrogues amb IVA</t>
  </si>
  <si>
    <t>OFERTA ECONÒMICA 2026 AMB IVA</t>
  </si>
  <si>
    <t xml:space="preserve"> </t>
  </si>
  <si>
    <t>CSE/AH07/1101451435/26/PO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</si>
</sst>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5">
    <xf numFmtId="0" fontId="0" fillId="0" borderId="0" xfId="0"/>
    <xf numFmtId="0" fontId="0" fillId="2" borderId="0" xfId="0" applyFill="1"/>
    <xf numFmtId="0" fontId="0" fillId="2" borderId="0" xfId="0" applyFill="1" applyBorder="1"/>
    <xf numFmtId="0" fontId="2" fillId="2" borderId="4" xfId="0" applyFont="1" applyFill="1" applyBorder="1"/>
    <xf numFmtId="0" fontId="2" fillId="2" borderId="5" xfId="0" applyFont="1" applyFill="1" applyBorder="1" applyAlignment="1">
      <alignment horizontal="center" wrapText="1"/>
    </xf>
    <xf numFmtId="0" fontId="1" fillId="3" borderId="6" xfId="0" applyFont="1" applyFill="1" applyBorder="1" applyAlignment="1">
      <alignment horizontal="center"/>
    </xf>
    <xf numFmtId="164" fontId="0" fillId="2" borderId="0" xfId="0" applyNumberFormat="1" applyFill="1"/>
    <xf numFmtId="4" fontId="0" fillId="3" borderId="6" xfId="0" applyNumberFormat="1" applyFill="1" applyBorder="1" applyAlignment="1">
      <alignment horizontal="center"/>
    </xf>
    <xf numFmtId="0" fontId="6" fillId="2" borderId="8" xfId="0" applyFont="1" applyFill="1" applyBorder="1" applyAlignment="1">
      <alignment vertical="center"/>
    </xf>
    <xf numFmtId="0" fontId="7" fillId="2" borderId="8" xfId="0" applyFont="1" applyFill="1" applyBorder="1" applyAlignment="1">
      <alignment horizontal="right" vertical="center"/>
    </xf>
    <xf numFmtId="43" fontId="7" fillId="2" borderId="0" xfId="1" applyFont="1" applyFill="1" applyAlignment="1">
      <alignment horizontal="right" vertical="center"/>
    </xf>
    <xf numFmtId="0" fontId="7" fillId="2" borderId="9" xfId="0" applyFont="1" applyFill="1" applyBorder="1" applyAlignment="1">
      <alignment vertical="center"/>
    </xf>
    <xf numFmtId="43" fontId="7" fillId="2" borderId="0" xfId="1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43" fontId="7" fillId="2" borderId="0" xfId="1" applyFont="1" applyFill="1" applyBorder="1" applyAlignment="1">
      <alignment horizontal="right" vertical="center"/>
    </xf>
    <xf numFmtId="0" fontId="7" fillId="2" borderId="10" xfId="0" applyFont="1" applyFill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wrapText="1"/>
    </xf>
    <xf numFmtId="4" fontId="1" fillId="3" borderId="3" xfId="0" applyNumberFormat="1" applyFont="1" applyFill="1" applyBorder="1" applyAlignment="1">
      <alignment horizontal="center"/>
    </xf>
    <xf numFmtId="4" fontId="1" fillId="3" borderId="2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vertical="top" wrapText="1"/>
    </xf>
    <xf numFmtId="10" fontId="0" fillId="3" borderId="6" xfId="0" applyNumberFormat="1" applyFill="1" applyBorder="1" applyAlignment="1">
      <alignment horizontal="center"/>
    </xf>
    <xf numFmtId="0" fontId="2" fillId="2" borderId="14" xfId="0" applyFont="1" applyFill="1" applyBorder="1" applyAlignment="1">
      <alignment horizontal="center" wrapText="1"/>
    </xf>
    <xf numFmtId="10" fontId="1" fillId="3" borderId="2" xfId="0" applyNumberFormat="1" applyFont="1" applyFill="1" applyBorder="1" applyAlignment="1">
      <alignment horizontal="right"/>
    </xf>
    <xf numFmtId="4" fontId="0" fillId="3" borderId="17" xfId="0" applyNumberFormat="1" applyFill="1" applyBorder="1" applyAlignment="1">
      <alignment horizontal="center"/>
    </xf>
    <xf numFmtId="0" fontId="2" fillId="2" borderId="16" xfId="0" applyFont="1" applyFill="1" applyBorder="1" applyAlignment="1">
      <alignment horizontal="center" wrapText="1"/>
    </xf>
    <xf numFmtId="4" fontId="0" fillId="2" borderId="6" xfId="0" applyNumberFormat="1" applyFill="1" applyBorder="1" applyAlignment="1" applyProtection="1">
      <alignment horizontal="center"/>
      <protection locked="0"/>
    </xf>
    <xf numFmtId="0" fontId="0" fillId="2" borderId="0" xfId="0" applyFill="1" applyProtection="1">
      <protection locked="0"/>
    </xf>
    <xf numFmtId="0" fontId="6" fillId="2" borderId="8" xfId="0" applyFont="1" applyFill="1" applyBorder="1" applyAlignment="1" applyProtection="1">
      <alignment vertical="center"/>
      <protection locked="0"/>
    </xf>
    <xf numFmtId="0" fontId="6" fillId="2" borderId="7" xfId="0" applyFont="1" applyFill="1" applyBorder="1" applyAlignment="1" applyProtection="1">
      <alignment vertical="center"/>
      <protection locked="0"/>
    </xf>
    <xf numFmtId="0" fontId="0" fillId="2" borderId="7" xfId="0" applyFill="1" applyBorder="1" applyProtection="1">
      <protection locked="0"/>
    </xf>
    <xf numFmtId="0" fontId="7" fillId="2" borderId="8" xfId="0" applyFont="1" applyFill="1" applyBorder="1" applyAlignment="1" applyProtection="1">
      <alignment vertical="center"/>
      <protection locked="0"/>
    </xf>
    <xf numFmtId="0" fontId="7" fillId="2" borderId="0" xfId="0" applyFont="1" applyFill="1" applyBorder="1" applyAlignment="1" applyProtection="1">
      <alignment vertical="center"/>
      <protection locked="0"/>
    </xf>
    <xf numFmtId="0" fontId="0" fillId="2" borderId="8" xfId="0" applyFill="1" applyBorder="1" applyProtection="1">
      <protection locked="0"/>
    </xf>
    <xf numFmtId="0" fontId="7" fillId="2" borderId="10" xfId="0" applyFont="1" applyFill="1" applyBorder="1" applyAlignment="1" applyProtection="1">
      <alignment vertical="center"/>
      <protection locked="0"/>
    </xf>
    <xf numFmtId="0" fontId="0" fillId="2" borderId="10" xfId="0" applyFill="1" applyBorder="1" applyProtection="1">
      <protection locked="0"/>
    </xf>
    <xf numFmtId="164" fontId="0" fillId="2" borderId="0" xfId="0" applyNumberFormat="1" applyFill="1" applyProtection="1">
      <protection locked="0"/>
    </xf>
    <xf numFmtId="0" fontId="7" fillId="2" borderId="8" xfId="0" applyFont="1" applyFill="1" applyBorder="1" applyAlignment="1" applyProtection="1">
      <alignment horizontal="left"/>
      <protection locked="0"/>
    </xf>
    <xf numFmtId="0" fontId="7" fillId="2" borderId="0" xfId="0" applyFont="1" applyFill="1" applyBorder="1" applyAlignment="1" applyProtection="1">
      <alignment horizontal="center" vertical="center"/>
      <protection locked="0"/>
    </xf>
    <xf numFmtId="2" fontId="4" fillId="2" borderId="0" xfId="0" applyNumberFormat="1" applyFont="1" applyFill="1" applyAlignment="1" applyProtection="1">
      <alignment vertical="center" wrapText="1"/>
      <protection locked="0"/>
    </xf>
    <xf numFmtId="0" fontId="7" fillId="2" borderId="9" xfId="0" applyFont="1" applyFill="1" applyBorder="1" applyAlignment="1" applyProtection="1">
      <alignment horizontal="justify"/>
      <protection locked="0"/>
    </xf>
    <xf numFmtId="0" fontId="7" fillId="2" borderId="9" xfId="0" applyFont="1" applyFill="1" applyBorder="1" applyAlignment="1" applyProtection="1">
      <alignment vertical="center"/>
      <protection locked="0"/>
    </xf>
    <xf numFmtId="0" fontId="2" fillId="2" borderId="15" xfId="0" applyFont="1" applyFill="1" applyBorder="1" applyAlignment="1">
      <alignment horizontal="center" wrapText="1"/>
    </xf>
    <xf numFmtId="0" fontId="0" fillId="2" borderId="18" xfId="0" applyFill="1" applyBorder="1"/>
    <xf numFmtId="4" fontId="10" fillId="3" borderId="6" xfId="0" applyNumberFormat="1" applyFont="1" applyFill="1" applyBorder="1" applyAlignment="1" applyProtection="1">
      <alignment horizontal="center" vertical="center" wrapText="1"/>
    </xf>
    <xf numFmtId="4" fontId="1" fillId="3" borderId="6" xfId="0" applyNumberFormat="1" applyFont="1" applyFill="1" applyBorder="1" applyAlignment="1">
      <alignment horizontal="right"/>
    </xf>
    <xf numFmtId="0" fontId="3" fillId="2" borderId="0" xfId="0" applyFont="1" applyFill="1" applyProtection="1">
      <protection locked="0"/>
    </xf>
    <xf numFmtId="0" fontId="8" fillId="2" borderId="9" xfId="0" applyFont="1" applyFill="1" applyBorder="1" applyProtection="1"/>
    <xf numFmtId="0" fontId="8" fillId="2" borderId="0" xfId="0" applyFont="1" applyFill="1" applyBorder="1" applyAlignment="1" applyProtection="1">
      <alignment vertical="center"/>
    </xf>
    <xf numFmtId="0" fontId="8" fillId="2" borderId="10" xfId="0" applyFont="1" applyFill="1" applyBorder="1" applyAlignment="1" applyProtection="1">
      <alignment vertical="center"/>
    </xf>
    <xf numFmtId="0" fontId="2" fillId="2" borderId="20" xfId="0" applyFont="1" applyFill="1" applyBorder="1" applyAlignment="1">
      <alignment horizontal="center" wrapText="1"/>
    </xf>
    <xf numFmtId="0" fontId="8" fillId="2" borderId="9" xfId="0" applyFont="1" applyFill="1" applyBorder="1" applyAlignment="1">
      <alignment horizontal="center" vertical="center"/>
    </xf>
    <xf numFmtId="0" fontId="6" fillId="2" borderId="7" xfId="0" applyFont="1" applyFill="1" applyBorder="1" applyAlignment="1" applyProtection="1">
      <alignment horizontal="center" vertical="center" wrapText="1"/>
      <protection locked="0"/>
    </xf>
    <xf numFmtId="43" fontId="9" fillId="2" borderId="8" xfId="1" applyFont="1" applyFill="1" applyBorder="1" applyAlignment="1" applyProtection="1">
      <alignment horizontal="center"/>
      <protection locked="0"/>
    </xf>
    <xf numFmtId="43" fontId="9" fillId="2" borderId="0" xfId="1" applyFont="1" applyFill="1" applyBorder="1" applyAlignment="1" applyProtection="1">
      <alignment horizontal="center"/>
      <protection locked="0"/>
    </xf>
    <xf numFmtId="43" fontId="9" fillId="2" borderId="9" xfId="1" applyFont="1" applyFill="1" applyBorder="1" applyAlignment="1" applyProtection="1">
      <alignment horizontal="center"/>
      <protection locked="0"/>
    </xf>
    <xf numFmtId="0" fontId="2" fillId="2" borderId="4" xfId="0" applyFont="1" applyFill="1" applyBorder="1" applyAlignment="1">
      <alignment horizontal="center" wrapText="1"/>
    </xf>
    <xf numFmtId="0" fontId="2" fillId="2" borderId="1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1" fillId="2" borderId="21" xfId="0" applyFont="1" applyFill="1" applyBorder="1" applyAlignment="1">
      <alignment horizontal="center" wrapText="1"/>
    </xf>
    <xf numFmtId="0" fontId="1" fillId="2" borderId="17" xfId="0" applyFont="1" applyFill="1" applyBorder="1" applyAlignment="1">
      <alignment horizontal="center" wrapText="1"/>
    </xf>
  </cellXfs>
  <cellStyles count="2">
    <cellStyle name="Co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85725</xdr:colOff>
      <xdr:row>0</xdr:row>
      <xdr:rowOff>152400</xdr:rowOff>
    </xdr:from>
    <xdr:to>
      <xdr:col>4</xdr:col>
      <xdr:colOff>52030</xdr:colOff>
      <xdr:row>1</xdr:row>
      <xdr:rowOff>679043</xdr:rowOff>
    </xdr:to>
    <xdr:pic>
      <xdr:nvPicPr>
        <xdr:cNvPr id="2" name="Imatge 1" descr="Logo-ICS-color.png (1377×355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152400"/>
          <a:ext cx="2785705" cy="7171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zoomScaleNormal="100" zoomScaleSheetLayoutView="100" workbookViewId="0">
      <selection activeCell="H13" sqref="H13"/>
    </sheetView>
  </sheetViews>
  <sheetFormatPr defaultColWidth="9.140625" defaultRowHeight="15" x14ac:dyDescent="0.25"/>
  <cols>
    <col min="1" max="1" width="4.7109375" style="1" customWidth="1"/>
    <col min="2" max="2" width="20.5703125" style="1" customWidth="1"/>
    <col min="3" max="5" width="10.85546875" style="1" customWidth="1"/>
    <col min="6" max="6" width="15.5703125" style="1" customWidth="1"/>
    <col min="7" max="7" width="16.5703125" style="1" customWidth="1"/>
    <col min="8" max="8" width="16.28515625" style="1" customWidth="1"/>
    <col min="9" max="9" width="20.42578125" style="1" bestFit="1" customWidth="1"/>
    <col min="10" max="10" width="18.42578125" style="1" customWidth="1"/>
    <col min="11" max="16384" width="9.140625" style="1"/>
  </cols>
  <sheetData>
    <row r="1" spans="2:14" x14ac:dyDescent="0.25">
      <c r="G1" s="29"/>
      <c r="H1" s="29"/>
      <c r="I1" s="29"/>
      <c r="J1" s="29"/>
      <c r="K1" s="29"/>
      <c r="L1" s="29"/>
      <c r="M1" s="29"/>
      <c r="N1" s="29"/>
    </row>
    <row r="2" spans="2:14" ht="66" customHeight="1" x14ac:dyDescent="0.25">
      <c r="G2" s="29"/>
      <c r="H2" s="29"/>
      <c r="I2" s="29"/>
      <c r="J2" s="29"/>
      <c r="K2" s="29"/>
      <c r="L2" s="29"/>
      <c r="M2" s="29"/>
      <c r="N2" s="29"/>
    </row>
    <row r="3" spans="2:14" x14ac:dyDescent="0.25">
      <c r="B3" s="8" t="s">
        <v>6</v>
      </c>
      <c r="C3" s="9"/>
      <c r="D3" s="16"/>
      <c r="E3" s="16"/>
      <c r="F3" s="10"/>
      <c r="G3" s="30" t="s">
        <v>7</v>
      </c>
      <c r="H3" s="30"/>
      <c r="I3" s="30" t="s">
        <v>2</v>
      </c>
      <c r="J3" s="31" t="s">
        <v>8</v>
      </c>
      <c r="K3" s="32"/>
      <c r="L3" s="32"/>
      <c r="M3" s="32"/>
      <c r="N3" s="32"/>
    </row>
    <row r="4" spans="2:14" ht="24.75" customHeight="1" x14ac:dyDescent="0.25">
      <c r="B4" s="49" t="s">
        <v>28</v>
      </c>
      <c r="C4" s="11"/>
      <c r="D4" s="17"/>
      <c r="E4" s="17"/>
      <c r="F4" s="12"/>
      <c r="G4" s="54"/>
      <c r="H4" s="54"/>
      <c r="I4" s="33"/>
      <c r="J4" s="34"/>
      <c r="K4" s="29"/>
      <c r="L4" s="29"/>
      <c r="M4" s="29"/>
      <c r="N4" s="29"/>
    </row>
    <row r="5" spans="2:14" x14ac:dyDescent="0.25">
      <c r="B5" s="50" t="s">
        <v>9</v>
      </c>
      <c r="C5" s="9"/>
      <c r="D5" s="16"/>
      <c r="E5" s="16"/>
      <c r="F5" s="14"/>
      <c r="G5" s="30" t="s">
        <v>10</v>
      </c>
      <c r="H5" s="30"/>
      <c r="I5" s="30" t="s">
        <v>11</v>
      </c>
      <c r="J5" s="30" t="s">
        <v>12</v>
      </c>
      <c r="K5" s="35"/>
      <c r="L5" s="35"/>
      <c r="M5" s="35"/>
      <c r="N5" s="35"/>
    </row>
    <row r="6" spans="2:14" ht="15.75" thickBot="1" x14ac:dyDescent="0.3">
      <c r="B6" s="51" t="s">
        <v>23</v>
      </c>
      <c r="C6" s="15"/>
      <c r="D6" s="16"/>
      <c r="E6" s="16"/>
      <c r="F6" s="14"/>
      <c r="G6" s="36" t="s">
        <v>27</v>
      </c>
      <c r="H6" s="36"/>
      <c r="I6" s="36" t="s">
        <v>27</v>
      </c>
      <c r="J6" s="36" t="s">
        <v>27</v>
      </c>
      <c r="K6" s="37"/>
      <c r="L6" s="37"/>
      <c r="M6" s="37"/>
      <c r="N6" s="37"/>
    </row>
    <row r="7" spans="2:14" x14ac:dyDescent="0.25">
      <c r="B7" s="13"/>
      <c r="C7" s="16"/>
      <c r="D7" s="16"/>
      <c r="E7" s="16"/>
      <c r="F7" s="14"/>
      <c r="G7" s="17"/>
      <c r="H7" s="17"/>
      <c r="I7" s="17"/>
      <c r="J7" s="17"/>
    </row>
    <row r="8" spans="2:14" x14ac:dyDescent="0.25">
      <c r="B8" s="13"/>
      <c r="C8" s="16"/>
      <c r="D8" s="16"/>
      <c r="E8" s="16"/>
      <c r="F8" s="14"/>
      <c r="G8" s="17"/>
      <c r="H8" s="17"/>
      <c r="I8" s="17"/>
      <c r="J8" s="17"/>
    </row>
    <row r="9" spans="2:14" x14ac:dyDescent="0.25">
      <c r="B9" s="53" t="s">
        <v>16</v>
      </c>
      <c r="C9" s="53"/>
      <c r="D9" s="53"/>
      <c r="E9" s="53"/>
      <c r="F9" s="53"/>
      <c r="G9" s="53"/>
      <c r="H9" s="53"/>
      <c r="I9" s="53"/>
      <c r="J9" s="53"/>
    </row>
    <row r="10" spans="2:14" ht="15.75" thickBot="1" x14ac:dyDescent="0.3">
      <c r="B10" s="18"/>
      <c r="C10" s="18"/>
      <c r="D10" s="18"/>
      <c r="E10" s="18"/>
      <c r="F10" s="18"/>
      <c r="G10" s="18"/>
      <c r="H10" s="18"/>
      <c r="I10" s="18"/>
      <c r="J10" s="18"/>
    </row>
    <row r="11" spans="2:14" ht="45.75" customHeight="1" thickBot="1" x14ac:dyDescent="0.3">
      <c r="B11" s="2"/>
      <c r="C11" s="2"/>
      <c r="D11" s="58" t="s">
        <v>3</v>
      </c>
      <c r="E11" s="59"/>
      <c r="F11" s="63" t="s">
        <v>24</v>
      </c>
      <c r="G11" s="2"/>
      <c r="H11" s="2"/>
      <c r="I11" s="2"/>
      <c r="J11" s="2"/>
    </row>
    <row r="12" spans="2:14" ht="45.75" thickBot="1" x14ac:dyDescent="0.3">
      <c r="B12" s="3" t="s">
        <v>0</v>
      </c>
      <c r="C12" s="4" t="s">
        <v>1</v>
      </c>
      <c r="D12" s="19">
        <v>2026</v>
      </c>
      <c r="E12" s="52">
        <v>2027</v>
      </c>
      <c r="F12" s="64"/>
      <c r="G12" s="24" t="s">
        <v>4</v>
      </c>
      <c r="H12" s="4" t="s">
        <v>26</v>
      </c>
      <c r="I12" s="4" t="s">
        <v>18</v>
      </c>
      <c r="J12" s="4" t="s">
        <v>17</v>
      </c>
    </row>
    <row r="13" spans="2:14" ht="47.25" customHeight="1" thickBot="1" x14ac:dyDescent="0.3">
      <c r="B13" s="22" t="s">
        <v>5</v>
      </c>
      <c r="C13" s="5">
        <v>90</v>
      </c>
      <c r="D13" s="20">
        <v>248757.01</v>
      </c>
      <c r="E13" s="20">
        <v>253073.03</v>
      </c>
      <c r="F13" s="47">
        <f>+D13+E13</f>
        <v>501830.04000000004</v>
      </c>
      <c r="G13" s="21">
        <f>+F13/1.21</f>
        <v>414735.57024793391</v>
      </c>
      <c r="H13" s="28"/>
      <c r="I13" s="23">
        <f>+(D13-H13)/D13</f>
        <v>1</v>
      </c>
      <c r="J13" s="7">
        <f>+E13-(I13*E13)</f>
        <v>0</v>
      </c>
    </row>
    <row r="14" spans="2:14" x14ac:dyDescent="0.25">
      <c r="F14" s="6"/>
    </row>
    <row r="15" spans="2:14" x14ac:dyDescent="0.25">
      <c r="F15" s="6"/>
    </row>
    <row r="16" spans="2:14" ht="15.75" customHeight="1" thickBot="1" x14ac:dyDescent="0.3">
      <c r="B16" s="2"/>
      <c r="C16" s="2"/>
      <c r="D16" s="60" t="s">
        <v>25</v>
      </c>
      <c r="E16" s="61"/>
      <c r="F16" s="62"/>
      <c r="G16" s="2"/>
      <c r="H16" s="60" t="s">
        <v>25</v>
      </c>
      <c r="I16" s="61"/>
      <c r="J16" s="62"/>
    </row>
    <row r="17" spans="1:10" ht="45.75" thickBot="1" x14ac:dyDescent="0.3">
      <c r="B17" s="3" t="s">
        <v>0</v>
      </c>
      <c r="C17" s="4" t="s">
        <v>1</v>
      </c>
      <c r="D17" s="44">
        <v>2028</v>
      </c>
      <c r="E17" s="44">
        <v>2029</v>
      </c>
      <c r="F17" s="45">
        <v>2030</v>
      </c>
      <c r="G17" s="4" t="s">
        <v>19</v>
      </c>
      <c r="H17" s="27" t="s">
        <v>20</v>
      </c>
      <c r="I17" s="27" t="s">
        <v>21</v>
      </c>
      <c r="J17" s="27" t="s">
        <v>22</v>
      </c>
    </row>
    <row r="18" spans="1:10" ht="30.75" thickBot="1" x14ac:dyDescent="0.3">
      <c r="B18" s="22" t="s">
        <v>5</v>
      </c>
      <c r="C18" s="5">
        <v>90</v>
      </c>
      <c r="D18" s="46">
        <v>257453.8</v>
      </c>
      <c r="E18" s="46">
        <f>263069.62-0.005</f>
        <v>263069.61499999999</v>
      </c>
      <c r="F18" s="46">
        <f>267600.33-0.005</f>
        <v>267600.32500000001</v>
      </c>
      <c r="G18" s="25">
        <f>+I13</f>
        <v>1</v>
      </c>
      <c r="H18" s="26">
        <f>+D18*(1-G18)</f>
        <v>0</v>
      </c>
      <c r="I18" s="26">
        <f>+E18*(1-G18)</f>
        <v>0</v>
      </c>
      <c r="J18" s="26">
        <f>+F18*(1-G18)</f>
        <v>0</v>
      </c>
    </row>
    <row r="19" spans="1:10" x14ac:dyDescent="0.25">
      <c r="F19" s="6"/>
    </row>
    <row r="20" spans="1:10" x14ac:dyDescent="0.25">
      <c r="F20" s="6"/>
    </row>
    <row r="21" spans="1:10" x14ac:dyDescent="0.25">
      <c r="A21" s="29"/>
      <c r="B21" s="29"/>
      <c r="C21" s="29"/>
      <c r="D21" s="29"/>
      <c r="E21" s="29"/>
      <c r="F21" s="38"/>
      <c r="G21" s="29"/>
      <c r="H21" s="29"/>
      <c r="I21" s="29"/>
      <c r="J21" s="29"/>
    </row>
    <row r="22" spans="1:10" x14ac:dyDescent="0.25">
      <c r="A22" s="29"/>
      <c r="B22" s="29"/>
      <c r="C22" s="29"/>
      <c r="D22" s="29"/>
      <c r="E22" s="29"/>
      <c r="F22" s="29"/>
      <c r="G22" s="29"/>
      <c r="H22" s="29"/>
      <c r="I22" s="29"/>
      <c r="J22" s="29"/>
    </row>
    <row r="23" spans="1:10" x14ac:dyDescent="0.25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x14ac:dyDescent="0.25">
      <c r="A24" s="29"/>
      <c r="B24" s="29"/>
      <c r="C24" s="29"/>
      <c r="D24" s="29"/>
      <c r="E24" s="29"/>
      <c r="F24" s="29"/>
      <c r="G24" s="29"/>
      <c r="H24" s="29"/>
      <c r="I24" s="29"/>
      <c r="J24" s="29"/>
    </row>
    <row r="25" spans="1:10" x14ac:dyDescent="0.25">
      <c r="A25" s="29"/>
      <c r="B25" s="29"/>
      <c r="C25" s="29"/>
      <c r="D25" s="29"/>
      <c r="E25" s="29"/>
      <c r="F25" s="29"/>
      <c r="G25" s="29"/>
      <c r="H25" s="29"/>
      <c r="I25" s="29"/>
      <c r="J25" s="29"/>
    </row>
    <row r="26" spans="1:10" x14ac:dyDescent="0.25">
      <c r="A26" s="29"/>
      <c r="B26" s="29"/>
      <c r="C26" s="29"/>
      <c r="D26" s="29"/>
      <c r="E26" s="29"/>
      <c r="F26" s="29"/>
      <c r="G26" s="29"/>
      <c r="H26" s="29"/>
      <c r="I26" s="29"/>
      <c r="J26" s="29"/>
    </row>
    <row r="27" spans="1:10" x14ac:dyDescent="0.25">
      <c r="A27" s="29"/>
      <c r="B27" s="29"/>
      <c r="C27" s="48"/>
      <c r="D27" s="48"/>
      <c r="E27" s="48"/>
      <c r="F27" s="29"/>
      <c r="G27" s="29"/>
      <c r="H27" s="29"/>
      <c r="I27" s="29"/>
      <c r="J27" s="29"/>
    </row>
    <row r="28" spans="1:10" x14ac:dyDescent="0.25">
      <c r="A28" s="29"/>
      <c r="B28" s="39" t="s">
        <v>13</v>
      </c>
      <c r="C28" s="33"/>
      <c r="D28" s="33"/>
      <c r="E28" s="33"/>
      <c r="F28" s="55" t="s">
        <v>15</v>
      </c>
      <c r="G28" s="55"/>
      <c r="H28" s="55"/>
      <c r="I28" s="55"/>
      <c r="J28" s="55"/>
    </row>
    <row r="29" spans="1:10" x14ac:dyDescent="0.25">
      <c r="A29" s="29"/>
      <c r="B29" s="40"/>
      <c r="C29" s="34"/>
      <c r="D29" s="34"/>
      <c r="E29" s="34"/>
      <c r="F29" s="56"/>
      <c r="G29" s="56"/>
      <c r="H29" s="56"/>
      <c r="I29" s="56"/>
      <c r="J29" s="56"/>
    </row>
    <row r="30" spans="1:10" x14ac:dyDescent="0.25">
      <c r="A30" s="29"/>
      <c r="B30" s="40"/>
      <c r="C30" s="34"/>
      <c r="D30" s="34"/>
      <c r="E30" s="34"/>
      <c r="F30" s="56"/>
      <c r="G30" s="56"/>
      <c r="H30" s="56"/>
      <c r="I30" s="56"/>
      <c r="J30" s="56"/>
    </row>
    <row r="31" spans="1:10" x14ac:dyDescent="0.25">
      <c r="A31" s="29"/>
      <c r="B31" s="40"/>
      <c r="C31" s="34"/>
      <c r="D31" s="34"/>
      <c r="E31" s="34"/>
      <c r="F31" s="56"/>
      <c r="G31" s="56"/>
      <c r="H31" s="56"/>
      <c r="I31" s="56"/>
      <c r="J31" s="56"/>
    </row>
    <row r="32" spans="1:10" x14ac:dyDescent="0.25">
      <c r="A32" s="29"/>
      <c r="B32" s="40"/>
      <c r="C32" s="34"/>
      <c r="D32" s="34"/>
      <c r="E32" s="34"/>
      <c r="F32" s="56"/>
      <c r="G32" s="56"/>
      <c r="H32" s="56"/>
      <c r="I32" s="56"/>
      <c r="J32" s="56"/>
    </row>
    <row r="33" spans="1:10" ht="15" customHeight="1" x14ac:dyDescent="0.25">
      <c r="A33" s="41"/>
      <c r="B33" s="34"/>
      <c r="C33" s="34"/>
      <c r="D33" s="34"/>
      <c r="E33" s="34"/>
      <c r="F33" s="56"/>
      <c r="G33" s="56"/>
      <c r="H33" s="56"/>
      <c r="I33" s="56"/>
      <c r="J33" s="56"/>
    </row>
    <row r="34" spans="1:10" x14ac:dyDescent="0.25">
      <c r="A34" s="41"/>
      <c r="B34" s="40"/>
      <c r="C34" s="34"/>
      <c r="D34" s="34"/>
      <c r="E34" s="34"/>
      <c r="F34" s="56"/>
      <c r="G34" s="56"/>
      <c r="H34" s="56"/>
      <c r="I34" s="56"/>
      <c r="J34" s="56"/>
    </row>
    <row r="35" spans="1:10" x14ac:dyDescent="0.25">
      <c r="A35" s="41"/>
      <c r="B35" s="42" t="s">
        <v>14</v>
      </c>
      <c r="C35" s="43"/>
      <c r="D35" s="43"/>
      <c r="E35" s="43"/>
      <c r="F35" s="57"/>
      <c r="G35" s="57"/>
      <c r="H35" s="57"/>
      <c r="I35" s="57"/>
      <c r="J35" s="57"/>
    </row>
  </sheetData>
  <sheetProtection sheet="1" formatCells="0" formatColumns="0" formatRows="0" insertHyperlinks="0"/>
  <mergeCells count="7">
    <mergeCell ref="B9:J9"/>
    <mergeCell ref="G4:H4"/>
    <mergeCell ref="F28:J35"/>
    <mergeCell ref="D11:E11"/>
    <mergeCell ref="D16:F16"/>
    <mergeCell ref="H16:J16"/>
    <mergeCell ref="F11:F12"/>
  </mergeCells>
  <dataValidations count="6">
    <dataValidation type="decimal" allowBlank="1" showInputMessage="1" showErrorMessage="1" sqref="I13">
      <formula1>0</formula1>
      <formula2>9.99999999999999E+23</formula2>
    </dataValidation>
    <dataValidation type="decimal" allowBlank="1" showInputMessage="1" showErrorMessage="1" sqref="J13">
      <formula1>0</formula1>
      <formula2>246452.88</formula2>
    </dataValidation>
    <dataValidation type="decimal" allowBlank="1" showInputMessage="1" showErrorMessage="1" sqref="H18">
      <formula1>0</formula1>
      <formula2>257453.8</formula2>
    </dataValidation>
    <dataValidation type="decimal" allowBlank="1" showInputMessage="1" showErrorMessage="1" sqref="I18">
      <formula1>0</formula1>
      <formula2>263069.62</formula2>
    </dataValidation>
    <dataValidation type="decimal" allowBlank="1" showInputMessage="1" showErrorMessage="1" sqref="J18">
      <formula1>0</formula1>
      <formula2>267600.33</formula2>
    </dataValidation>
    <dataValidation type="decimal" allowBlank="1" showInputMessage="1" showErrorMessage="1" sqref="H13">
      <formula1>0</formula1>
      <formula2>248757.01</formula2>
    </dataValidation>
  </dataValidations>
  <pageMargins left="0.70866141732283472" right="0.70866141732283472" top="0.74803149606299213" bottom="0.74803149606299213" header="0.31496062992125984" footer="0.31496062992125984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Oferta Econòmica</vt:lpstr>
      <vt:lpstr>'Oferta Econòmica'!Àrea_d'impressió</vt:lpstr>
    </vt:vector>
  </TitlesOfParts>
  <Company>Fujitsu UTELT2B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47820399H</dc:creator>
  <cp:lastModifiedBy>47820399H</cp:lastModifiedBy>
  <dcterms:created xsi:type="dcterms:W3CDTF">2020-06-05T05:29:37Z</dcterms:created>
  <dcterms:modified xsi:type="dcterms:W3CDTF">2025-11-04T06:47:17Z</dcterms:modified>
</cp:coreProperties>
</file>